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9" i="1"/>
  <c r="D57"/>
  <c r="D55"/>
  <c r="F76" l="1"/>
  <c r="F68"/>
  <c r="F69" s="1"/>
  <c r="F64"/>
  <c r="F65" s="1"/>
  <c r="F67"/>
  <c r="F62"/>
  <c r="F74"/>
  <c r="F51"/>
  <c r="F45"/>
  <c r="F44"/>
  <c r="F39"/>
  <c r="F38"/>
  <c r="F37"/>
  <c r="F36"/>
  <c r="F35"/>
  <c r="F34"/>
  <c r="F31"/>
  <c r="F26"/>
  <c r="F27"/>
  <c r="F28"/>
  <c r="F8"/>
  <c r="F7"/>
  <c r="F6"/>
  <c r="F52"/>
  <c r="F53"/>
  <c r="F49"/>
  <c r="F50"/>
  <c r="F33"/>
  <c r="F40"/>
  <c r="F41"/>
  <c r="F42"/>
  <c r="F43"/>
  <c r="F46"/>
  <c r="F47"/>
  <c r="F48"/>
  <c r="F30"/>
  <c r="F13"/>
  <c r="F14"/>
  <c r="F15"/>
  <c r="F16"/>
  <c r="F17"/>
  <c r="F18"/>
  <c r="F19"/>
  <c r="F20"/>
  <c r="F21"/>
  <c r="F22"/>
  <c r="F23"/>
  <c r="F24"/>
  <c r="F25"/>
  <c r="F29"/>
  <c r="F12"/>
  <c r="F54" l="1"/>
  <c r="F32"/>
  <c r="F9"/>
  <c r="F77" l="1"/>
</calcChain>
</file>

<file path=xl/sharedStrings.xml><?xml version="1.0" encoding="utf-8"?>
<sst xmlns="http://schemas.openxmlformats.org/spreadsheetml/2006/main" count="126" uniqueCount="86">
  <si>
    <t>№ п/п</t>
  </si>
  <si>
    <t>Наименование направления расходов</t>
  </si>
  <si>
    <t>Стоимость за единицу (руб)</t>
  </si>
  <si>
    <t>Количество единиц (шт)</t>
  </si>
  <si>
    <t>Общая сумма (руб)</t>
  </si>
  <si>
    <t>Месторасположение</t>
  </si>
  <si>
    <t>картридж</t>
  </si>
  <si>
    <t xml:space="preserve">Бумага </t>
  </si>
  <si>
    <t>МФУ лазерное CANON MF44</t>
  </si>
  <si>
    <t>Стол ученический 2-х мест. Фиксир рост</t>
  </si>
  <si>
    <t>microsoft office 2016 pro plus rus образовательных учреждений/эл. Ключ</t>
  </si>
  <si>
    <t>аттестат о среднем общем образовании без обложки</t>
  </si>
  <si>
    <t>аттестат об основном общем образовании без обложки</t>
  </si>
  <si>
    <t xml:space="preserve">обложка для аттестата об основном общем образовании </t>
  </si>
  <si>
    <t>приложение к аттестату об основном общем образовании</t>
  </si>
  <si>
    <t>Информатика 10 класс</t>
  </si>
  <si>
    <t>русский язык 1 класс</t>
  </si>
  <si>
    <t>литература 1 класс</t>
  </si>
  <si>
    <t>математика 1 класс</t>
  </si>
  <si>
    <t>окружающий мир 1 класс</t>
  </si>
  <si>
    <t>литература 11 класс</t>
  </si>
  <si>
    <t>геометрия 10-11</t>
  </si>
  <si>
    <t>история россии 10 класс</t>
  </si>
  <si>
    <t xml:space="preserve">всеобщая история 10 класс </t>
  </si>
  <si>
    <t>география 5-6 класс</t>
  </si>
  <si>
    <t>химия 10 класс</t>
  </si>
  <si>
    <t>технология 5 класс</t>
  </si>
  <si>
    <t>технология 6 класс</t>
  </si>
  <si>
    <t>технология 7 класс</t>
  </si>
  <si>
    <t>технология 8-9 класс</t>
  </si>
  <si>
    <t>родной русский 9 класс</t>
  </si>
  <si>
    <t xml:space="preserve">стол ученический 2-х мест. Регулируемый </t>
  </si>
  <si>
    <t xml:space="preserve">стул ученический 2-х мест. Регулируемый </t>
  </si>
  <si>
    <t>математика провероч работы 1  кл</t>
  </si>
  <si>
    <t>прописи 1 кл</t>
  </si>
  <si>
    <t>русский рабоч тетрадь 1 кл</t>
  </si>
  <si>
    <t>русский рабоч тетрадь 2 кл</t>
  </si>
  <si>
    <t>география практич работы 5-6 класс</t>
  </si>
  <si>
    <t>география провероч работы 5-6 кл</t>
  </si>
  <si>
    <t>ИТОГО:</t>
  </si>
  <si>
    <t>английский язык 9 кл</t>
  </si>
  <si>
    <t>обж 9кл</t>
  </si>
  <si>
    <t>русский родной язык  2 класс</t>
  </si>
  <si>
    <t>русский родной язык  3 класс</t>
  </si>
  <si>
    <t>русский родной язык  4 класс</t>
  </si>
  <si>
    <t>русский родной язык  6 класс</t>
  </si>
  <si>
    <t>русский родной язык  7 класс</t>
  </si>
  <si>
    <t>русский родной язык  8 класс</t>
  </si>
  <si>
    <t>английский язык рабочая тетрадь 5кл</t>
  </si>
  <si>
    <t>английский язык рабочая тетрадь 6 кл</t>
  </si>
  <si>
    <t>английский язык рабочая тетрадь 7 кл</t>
  </si>
  <si>
    <t>английский язык рабочая тетрадь 8 кл</t>
  </si>
  <si>
    <t>английский язык рабочая тетрадь 9 кл</t>
  </si>
  <si>
    <t>английский язык рабочая тетрадь 2кл</t>
  </si>
  <si>
    <t>английский язык рабочая тетрадь 3 кл</t>
  </si>
  <si>
    <t>английский язык рабочая тетрадь 4 кл</t>
  </si>
  <si>
    <t>математика рабочая тетрадь 2 кл</t>
  </si>
  <si>
    <t>математика рабочая тетрадь 1 кл</t>
  </si>
  <si>
    <t>окруж мир рабочая тетрадь 1 кл</t>
  </si>
  <si>
    <t>окруж мир рабочая тетрадь 2 кл</t>
  </si>
  <si>
    <t>окруж мир рабочая тетрадь 3 кл</t>
  </si>
  <si>
    <t>физика тетрадь для лаборатор. Работ 7 кл</t>
  </si>
  <si>
    <t>физика тетрадь для лаборатор. Работ 8 кл</t>
  </si>
  <si>
    <t>МБОУ СОШ С. АБРАМОВКА</t>
  </si>
  <si>
    <t>канцелярский товар</t>
  </si>
  <si>
    <t>каб географии</t>
  </si>
  <si>
    <t>обучающимся 9 класса</t>
  </si>
  <si>
    <t>обучающимся  1 класса</t>
  </si>
  <si>
    <t>обучающимся 1 класса</t>
  </si>
  <si>
    <t>обучающимся 11 класса</t>
  </si>
  <si>
    <t>обучающимся 10 класса</t>
  </si>
  <si>
    <t>обучающимся 5 класса</t>
  </si>
  <si>
    <t>обучающимся 6 класса</t>
  </si>
  <si>
    <t>обучающимся 7 класса</t>
  </si>
  <si>
    <t>обучающимся 8 класса</t>
  </si>
  <si>
    <t>обучающимся 2 класса</t>
  </si>
  <si>
    <t>обучающимся 3 класса</t>
  </si>
  <si>
    <t>обучающимся 4 класса</t>
  </si>
  <si>
    <t>обучающимся 1-11 классов</t>
  </si>
  <si>
    <t>кабинеты обучающихся</t>
  </si>
  <si>
    <t>кабинет информатики</t>
  </si>
  <si>
    <t>для обуч 1-11 классов</t>
  </si>
  <si>
    <t>кабинет химии, физики</t>
  </si>
  <si>
    <t>выпускникам 11 класса</t>
  </si>
  <si>
    <t>впускникам 9 класса</t>
  </si>
  <si>
    <t>выпускникам 9 класса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</si>
</sst>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0" fillId="0" borderId="0" xfId="0" applyNumberFormat="1"/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7"/>
  <sheetViews>
    <sheetView tabSelected="1" topLeftCell="A53" workbookViewId="0">
      <selection activeCell="G79" sqref="G79"/>
    </sheetView>
  </sheetViews>
  <sheetFormatPr defaultRowHeight="15"/>
  <cols>
    <col min="1" max="1" width="6.42578125" customWidth="1"/>
    <col min="2" max="2" width="6.140625" customWidth="1"/>
    <col min="3" max="3" width="51" customWidth="1"/>
    <col min="4" max="4" width="9.5703125" customWidth="1"/>
    <col min="5" max="6" width="18.42578125" customWidth="1"/>
    <col min="7" max="7" width="28" customWidth="1"/>
    <col min="9" max="9" width="9.5703125" bestFit="1" customWidth="1"/>
  </cols>
  <sheetData>
    <row r="1" spans="2:7">
      <c r="C1" t="s">
        <v>63</v>
      </c>
    </row>
    <row r="3" spans="2:7" ht="44.25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2:7" ht="16.5" customHeight="1">
      <c r="B4" s="1">
        <v>1</v>
      </c>
      <c r="C4" s="2" t="s">
        <v>31</v>
      </c>
      <c r="D4" s="6">
        <v>2464</v>
      </c>
      <c r="E4" s="7">
        <v>15</v>
      </c>
      <c r="F4" s="6">
        <v>36960</v>
      </c>
      <c r="G4" s="2" t="s">
        <v>65</v>
      </c>
    </row>
    <row r="5" spans="2:7" ht="18.75" customHeight="1">
      <c r="B5" s="2">
        <v>2</v>
      </c>
      <c r="C5" s="2" t="s">
        <v>32</v>
      </c>
      <c r="D5" s="6">
        <v>1254</v>
      </c>
      <c r="E5" s="7">
        <v>30</v>
      </c>
      <c r="F5" s="6">
        <v>37620</v>
      </c>
      <c r="G5" s="2" t="s">
        <v>65</v>
      </c>
    </row>
    <row r="6" spans="2:7" ht="18.75" customHeight="1">
      <c r="B6" s="2"/>
      <c r="C6" s="2"/>
      <c r="D6" s="6"/>
      <c r="E6" s="7"/>
      <c r="F6" s="10">
        <f>F4+F5</f>
        <v>74580</v>
      </c>
      <c r="G6" s="2"/>
    </row>
    <row r="7" spans="2:7" ht="18.75" customHeight="1">
      <c r="B7" s="2"/>
      <c r="C7" s="2" t="s">
        <v>40</v>
      </c>
      <c r="D7" s="6">
        <v>289.95999999999998</v>
      </c>
      <c r="E7" s="7">
        <v>44</v>
      </c>
      <c r="F7" s="9">
        <f>D7*E7</f>
        <v>12758.24</v>
      </c>
      <c r="G7" s="2" t="s">
        <v>66</v>
      </c>
    </row>
    <row r="8" spans="2:7" ht="18.75" customHeight="1">
      <c r="B8" s="2"/>
      <c r="C8" s="2" t="s">
        <v>41</v>
      </c>
      <c r="D8" s="6">
        <v>300.95999999999998</v>
      </c>
      <c r="E8" s="7">
        <v>22</v>
      </c>
      <c r="F8" s="9">
        <f t="shared" ref="F8" si="0">D8*E8</f>
        <v>6621.12</v>
      </c>
      <c r="G8" s="2" t="s">
        <v>66</v>
      </c>
    </row>
    <row r="9" spans="2:7" ht="18.75" customHeight="1">
      <c r="B9" s="2"/>
      <c r="C9" s="2"/>
      <c r="D9" s="6"/>
      <c r="E9" s="7"/>
      <c r="F9" s="10">
        <f>F7+F8</f>
        <v>19379.36</v>
      </c>
      <c r="G9" s="2"/>
    </row>
    <row r="10" spans="2:7" ht="18.75" customHeight="1">
      <c r="B10" s="2"/>
      <c r="C10" s="2" t="s">
        <v>16</v>
      </c>
      <c r="D10" s="6">
        <v>374</v>
      </c>
      <c r="E10" s="7">
        <v>16</v>
      </c>
      <c r="F10" s="6">
        <v>5984</v>
      </c>
      <c r="G10" s="2" t="s">
        <v>67</v>
      </c>
    </row>
    <row r="11" spans="2:7" ht="18.75" customHeight="1">
      <c r="B11" s="2"/>
      <c r="C11" s="2" t="s">
        <v>16</v>
      </c>
      <c r="D11" s="6">
        <v>442.2</v>
      </c>
      <c r="E11" s="7">
        <v>1</v>
      </c>
      <c r="F11" s="6">
        <v>442.2</v>
      </c>
      <c r="G11" s="2" t="s">
        <v>68</v>
      </c>
    </row>
    <row r="12" spans="2:7" ht="18.75" customHeight="1">
      <c r="B12" s="2"/>
      <c r="C12" s="2" t="s">
        <v>17</v>
      </c>
      <c r="D12" s="6">
        <v>247.17</v>
      </c>
      <c r="E12" s="7">
        <v>32</v>
      </c>
      <c r="F12" s="6">
        <f>D12*E12</f>
        <v>7909.44</v>
      </c>
      <c r="G12" s="2" t="s">
        <v>68</v>
      </c>
    </row>
    <row r="13" spans="2:7" ht="18.75" customHeight="1">
      <c r="B13" s="2"/>
      <c r="C13" s="2" t="s">
        <v>18</v>
      </c>
      <c r="D13" s="6">
        <v>345.29</v>
      </c>
      <c r="E13" s="7">
        <v>32</v>
      </c>
      <c r="F13" s="6">
        <f t="shared" ref="F13:F53" si="1">D13*E13</f>
        <v>11049.28</v>
      </c>
      <c r="G13" s="2" t="s">
        <v>68</v>
      </c>
    </row>
    <row r="14" spans="2:7" ht="18.75" customHeight="1">
      <c r="B14" s="2"/>
      <c r="C14" s="2" t="s">
        <v>19</v>
      </c>
      <c r="D14" s="6">
        <v>259.27</v>
      </c>
      <c r="E14" s="7">
        <v>32</v>
      </c>
      <c r="F14" s="6">
        <f t="shared" si="1"/>
        <v>8296.64</v>
      </c>
      <c r="G14" s="2" t="s">
        <v>68</v>
      </c>
    </row>
    <row r="15" spans="2:7" ht="18.75" customHeight="1">
      <c r="B15" s="2"/>
      <c r="C15" s="2" t="s">
        <v>30</v>
      </c>
      <c r="D15" s="6">
        <v>443.3</v>
      </c>
      <c r="E15" s="7">
        <v>2</v>
      </c>
      <c r="F15" s="6">
        <f t="shared" si="1"/>
        <v>886.6</v>
      </c>
      <c r="G15" s="2" t="s">
        <v>66</v>
      </c>
    </row>
    <row r="16" spans="2:7" ht="18.75" customHeight="1">
      <c r="B16" s="2"/>
      <c r="C16" s="2" t="s">
        <v>20</v>
      </c>
      <c r="D16" s="6">
        <v>376.2</v>
      </c>
      <c r="E16" s="7">
        <v>10</v>
      </c>
      <c r="F16" s="6">
        <f t="shared" si="1"/>
        <v>3762</v>
      </c>
      <c r="G16" s="2" t="s">
        <v>69</v>
      </c>
    </row>
    <row r="17" spans="2:7" ht="18.75" customHeight="1">
      <c r="B17" s="2"/>
      <c r="C17" s="2" t="s">
        <v>21</v>
      </c>
      <c r="D17" s="6">
        <v>450.89</v>
      </c>
      <c r="E17" s="7">
        <v>5</v>
      </c>
      <c r="F17" s="6">
        <f t="shared" si="1"/>
        <v>2254.4499999999998</v>
      </c>
      <c r="G17" s="2" t="s">
        <v>70</v>
      </c>
    </row>
    <row r="18" spans="2:7" ht="18.75" customHeight="1">
      <c r="B18" s="2"/>
      <c r="C18" s="2" t="s">
        <v>22</v>
      </c>
      <c r="D18" s="6">
        <v>186.12</v>
      </c>
      <c r="E18" s="7">
        <v>15</v>
      </c>
      <c r="F18" s="6">
        <f t="shared" si="1"/>
        <v>2791.8</v>
      </c>
      <c r="G18" s="2" t="s">
        <v>70</v>
      </c>
    </row>
    <row r="19" spans="2:7" ht="18.75" customHeight="1">
      <c r="B19" s="2"/>
      <c r="C19" s="2" t="s">
        <v>23</v>
      </c>
      <c r="D19" s="6">
        <v>464.75</v>
      </c>
      <c r="E19" s="7">
        <v>5</v>
      </c>
      <c r="F19" s="6">
        <f t="shared" si="1"/>
        <v>2323.75</v>
      </c>
      <c r="G19" s="2" t="s">
        <v>70</v>
      </c>
    </row>
    <row r="20" spans="2:7" ht="18.75" customHeight="1">
      <c r="B20" s="2"/>
      <c r="C20" s="2" t="s">
        <v>24</v>
      </c>
      <c r="D20" s="6">
        <v>494.34</v>
      </c>
      <c r="E20" s="7">
        <v>19</v>
      </c>
      <c r="F20" s="6">
        <f t="shared" si="1"/>
        <v>9392.4599999999991</v>
      </c>
      <c r="G20" s="2" t="s">
        <v>70</v>
      </c>
    </row>
    <row r="21" spans="2:7" ht="18.75" customHeight="1">
      <c r="B21" s="2"/>
      <c r="C21" s="2" t="s">
        <v>25</v>
      </c>
      <c r="D21" s="6">
        <v>404.58</v>
      </c>
      <c r="E21" s="7">
        <v>5</v>
      </c>
      <c r="F21" s="6">
        <f t="shared" si="1"/>
        <v>2022.8999999999999</v>
      </c>
      <c r="G21" s="2" t="s">
        <v>71</v>
      </c>
    </row>
    <row r="22" spans="2:7" ht="18.75" customHeight="1">
      <c r="B22" s="2"/>
      <c r="C22" s="2" t="s">
        <v>26</v>
      </c>
      <c r="D22" s="6">
        <v>356.95</v>
      </c>
      <c r="E22" s="7">
        <v>1</v>
      </c>
      <c r="F22" s="6">
        <f t="shared" si="1"/>
        <v>356.95</v>
      </c>
      <c r="G22" s="2" t="s">
        <v>71</v>
      </c>
    </row>
    <row r="23" spans="2:7" ht="18.75" customHeight="1">
      <c r="B23" s="2"/>
      <c r="C23" s="2" t="s">
        <v>27</v>
      </c>
      <c r="D23" s="6">
        <v>356.95</v>
      </c>
      <c r="E23" s="7">
        <v>1</v>
      </c>
      <c r="F23" s="6">
        <f t="shared" si="1"/>
        <v>356.95</v>
      </c>
      <c r="G23" s="2" t="s">
        <v>72</v>
      </c>
    </row>
    <row r="24" spans="2:7" ht="18.75" customHeight="1">
      <c r="B24" s="2"/>
      <c r="C24" s="2" t="s">
        <v>28</v>
      </c>
      <c r="D24" s="6">
        <v>357.72</v>
      </c>
      <c r="E24" s="7">
        <v>1</v>
      </c>
      <c r="F24" s="6">
        <f t="shared" si="1"/>
        <v>357.72</v>
      </c>
      <c r="G24" s="2" t="s">
        <v>73</v>
      </c>
    </row>
    <row r="25" spans="2:7" ht="18.75" customHeight="1">
      <c r="B25" s="2"/>
      <c r="C25" s="2" t="s">
        <v>29</v>
      </c>
      <c r="D25" s="6">
        <v>375.65</v>
      </c>
      <c r="E25" s="7">
        <v>1</v>
      </c>
      <c r="F25" s="6">
        <f t="shared" si="1"/>
        <v>375.65</v>
      </c>
      <c r="G25" s="2" t="s">
        <v>74</v>
      </c>
    </row>
    <row r="26" spans="2:7" ht="18.75" customHeight="1">
      <c r="B26" s="2"/>
      <c r="C26" s="2" t="s">
        <v>42</v>
      </c>
      <c r="D26" s="6">
        <v>442.2</v>
      </c>
      <c r="E26" s="7">
        <v>1</v>
      </c>
      <c r="F26" s="6">
        <f t="shared" si="1"/>
        <v>442.2</v>
      </c>
      <c r="G26" s="2" t="s">
        <v>75</v>
      </c>
    </row>
    <row r="27" spans="2:7" ht="18.75" customHeight="1">
      <c r="B27" s="2"/>
      <c r="C27" s="2" t="s">
        <v>43</v>
      </c>
      <c r="D27" s="6">
        <v>442.2</v>
      </c>
      <c r="E27" s="7">
        <v>1</v>
      </c>
      <c r="F27" s="6">
        <f t="shared" si="1"/>
        <v>442.2</v>
      </c>
      <c r="G27" s="2" t="s">
        <v>76</v>
      </c>
    </row>
    <row r="28" spans="2:7" ht="18.75" customHeight="1">
      <c r="B28" s="2"/>
      <c r="C28" s="2" t="s">
        <v>44</v>
      </c>
      <c r="D28" s="6">
        <v>442.2</v>
      </c>
      <c r="E28" s="7">
        <v>1</v>
      </c>
      <c r="F28" s="6">
        <f t="shared" si="1"/>
        <v>442.2</v>
      </c>
      <c r="G28" s="2" t="s">
        <v>77</v>
      </c>
    </row>
    <row r="29" spans="2:7" ht="18.75" customHeight="1">
      <c r="B29" s="2"/>
      <c r="C29" s="2" t="s">
        <v>45</v>
      </c>
      <c r="D29" s="6">
        <v>443.3</v>
      </c>
      <c r="E29" s="7">
        <v>1</v>
      </c>
      <c r="F29" s="6">
        <f t="shared" si="1"/>
        <v>443.3</v>
      </c>
      <c r="G29" s="2" t="s">
        <v>72</v>
      </c>
    </row>
    <row r="30" spans="2:7" ht="18.75" customHeight="1">
      <c r="B30" s="2"/>
      <c r="C30" s="2" t="s">
        <v>46</v>
      </c>
      <c r="D30" s="6">
        <v>443.3</v>
      </c>
      <c r="E30" s="7">
        <v>1</v>
      </c>
      <c r="F30" s="6">
        <f t="shared" si="1"/>
        <v>443.3</v>
      </c>
      <c r="G30" s="2" t="s">
        <v>73</v>
      </c>
    </row>
    <row r="31" spans="2:7" ht="18.75" customHeight="1">
      <c r="B31" s="2"/>
      <c r="C31" s="2" t="s">
        <v>47</v>
      </c>
      <c r="D31" s="6">
        <v>443.3</v>
      </c>
      <c r="E31" s="7">
        <v>1</v>
      </c>
      <c r="F31" s="6">
        <f t="shared" si="1"/>
        <v>443.3</v>
      </c>
      <c r="G31" s="2" t="s">
        <v>74</v>
      </c>
    </row>
    <row r="32" spans="2:7" ht="18.75" customHeight="1">
      <c r="B32" s="2"/>
      <c r="C32" s="2"/>
      <c r="D32" s="6"/>
      <c r="E32" s="7"/>
      <c r="F32" s="10">
        <f>SUM(F10:F31)</f>
        <v>61219.289999999994</v>
      </c>
      <c r="G32" s="2"/>
    </row>
    <row r="33" spans="2:7" ht="18.75" customHeight="1">
      <c r="B33" s="2"/>
      <c r="C33" s="2" t="s">
        <v>48</v>
      </c>
      <c r="D33" s="6">
        <v>312</v>
      </c>
      <c r="E33" s="7">
        <v>17</v>
      </c>
      <c r="F33" s="6">
        <f t="shared" si="1"/>
        <v>5304</v>
      </c>
      <c r="G33" s="2" t="s">
        <v>71</v>
      </c>
    </row>
    <row r="34" spans="2:7" ht="18.75" customHeight="1">
      <c r="B34" s="2"/>
      <c r="C34" s="2" t="s">
        <v>49</v>
      </c>
      <c r="D34" s="6">
        <v>312</v>
      </c>
      <c r="E34" s="7">
        <v>16</v>
      </c>
      <c r="F34" s="6">
        <f t="shared" si="1"/>
        <v>4992</v>
      </c>
      <c r="G34" s="12" t="s">
        <v>72</v>
      </c>
    </row>
    <row r="35" spans="2:7" ht="18.75" customHeight="1">
      <c r="B35" s="2"/>
      <c r="C35" s="2" t="s">
        <v>50</v>
      </c>
      <c r="D35" s="6">
        <v>312</v>
      </c>
      <c r="E35" s="7">
        <v>21</v>
      </c>
      <c r="F35" s="6">
        <f t="shared" si="1"/>
        <v>6552</v>
      </c>
      <c r="G35" s="12" t="s">
        <v>73</v>
      </c>
    </row>
    <row r="36" spans="2:7" ht="18.75" customHeight="1">
      <c r="B36" s="2"/>
      <c r="C36" s="2" t="s">
        <v>51</v>
      </c>
      <c r="D36" s="6">
        <v>312</v>
      </c>
      <c r="E36" s="7">
        <v>13</v>
      </c>
      <c r="F36" s="6">
        <f t="shared" si="1"/>
        <v>4056</v>
      </c>
      <c r="G36" s="12" t="s">
        <v>74</v>
      </c>
    </row>
    <row r="37" spans="2:7" ht="18.75" customHeight="1">
      <c r="B37" s="2"/>
      <c r="C37" s="2" t="s">
        <v>52</v>
      </c>
      <c r="D37" s="6">
        <v>312</v>
      </c>
      <c r="E37" s="7">
        <v>22</v>
      </c>
      <c r="F37" s="6">
        <f t="shared" si="1"/>
        <v>6864</v>
      </c>
      <c r="G37" s="2" t="s">
        <v>66</v>
      </c>
    </row>
    <row r="38" spans="2:7" ht="18.75" customHeight="1">
      <c r="B38" s="2"/>
      <c r="C38" s="2" t="s">
        <v>53</v>
      </c>
      <c r="D38" s="6">
        <v>304</v>
      </c>
      <c r="E38" s="7">
        <v>25</v>
      </c>
      <c r="F38" s="6">
        <f t="shared" si="1"/>
        <v>7600</v>
      </c>
      <c r="G38" s="12" t="s">
        <v>75</v>
      </c>
    </row>
    <row r="39" spans="2:7" ht="18.75" customHeight="1">
      <c r="B39" s="2"/>
      <c r="C39" s="2" t="s">
        <v>54</v>
      </c>
      <c r="D39" s="6">
        <v>304</v>
      </c>
      <c r="E39" s="7">
        <v>20</v>
      </c>
      <c r="F39" s="6">
        <f t="shared" si="1"/>
        <v>6080</v>
      </c>
      <c r="G39" s="12" t="s">
        <v>76</v>
      </c>
    </row>
    <row r="40" spans="2:7" ht="18.75" customHeight="1">
      <c r="B40" s="2"/>
      <c r="C40" s="2" t="s">
        <v>55</v>
      </c>
      <c r="D40" s="6">
        <v>304</v>
      </c>
      <c r="E40" s="7">
        <v>20</v>
      </c>
      <c r="F40" s="6">
        <f t="shared" si="1"/>
        <v>6080</v>
      </c>
      <c r="G40" s="12" t="s">
        <v>77</v>
      </c>
    </row>
    <row r="41" spans="2:7" ht="18.75" customHeight="1">
      <c r="B41" s="2"/>
      <c r="C41" s="2" t="s">
        <v>56</v>
      </c>
      <c r="D41" s="6">
        <v>270</v>
      </c>
      <c r="E41" s="7">
        <v>25</v>
      </c>
      <c r="F41" s="6">
        <f t="shared" si="1"/>
        <v>6750</v>
      </c>
      <c r="G41" s="12" t="s">
        <v>75</v>
      </c>
    </row>
    <row r="42" spans="2:7" ht="18.75" customHeight="1">
      <c r="B42" s="2"/>
      <c r="C42" s="2" t="s">
        <v>33</v>
      </c>
      <c r="D42" s="6">
        <v>140</v>
      </c>
      <c r="E42" s="7">
        <v>16</v>
      </c>
      <c r="F42" s="6">
        <f t="shared" si="1"/>
        <v>2240</v>
      </c>
      <c r="G42" s="12" t="s">
        <v>68</v>
      </c>
    </row>
    <row r="43" spans="2:7" ht="18.75" customHeight="1">
      <c r="B43" s="2"/>
      <c r="C43" s="2" t="s">
        <v>57</v>
      </c>
      <c r="D43" s="6">
        <v>240</v>
      </c>
      <c r="E43" s="7">
        <v>16</v>
      </c>
      <c r="F43" s="6">
        <f t="shared" si="1"/>
        <v>3840</v>
      </c>
      <c r="G43" s="12" t="s">
        <v>68</v>
      </c>
    </row>
    <row r="44" spans="2:7" ht="18.75" customHeight="1">
      <c r="B44" s="2"/>
      <c r="C44" s="2" t="s">
        <v>58</v>
      </c>
      <c r="D44" s="6">
        <v>363</v>
      </c>
      <c r="E44" s="7">
        <v>16</v>
      </c>
      <c r="F44" s="6">
        <f t="shared" si="1"/>
        <v>5808</v>
      </c>
      <c r="G44" s="12" t="s">
        <v>68</v>
      </c>
    </row>
    <row r="45" spans="2:7" ht="18.75" customHeight="1">
      <c r="B45" s="2"/>
      <c r="C45" s="2" t="s">
        <v>59</v>
      </c>
      <c r="D45" s="6">
        <v>363</v>
      </c>
      <c r="E45" s="7">
        <v>25</v>
      </c>
      <c r="F45" s="6">
        <f t="shared" si="1"/>
        <v>9075</v>
      </c>
      <c r="G45" s="12" t="s">
        <v>75</v>
      </c>
    </row>
    <row r="46" spans="2:7" ht="18.75" customHeight="1">
      <c r="B46" s="2"/>
      <c r="C46" s="2" t="s">
        <v>60</v>
      </c>
      <c r="D46" s="6">
        <v>363</v>
      </c>
      <c r="E46" s="7">
        <v>15</v>
      </c>
      <c r="F46" s="6">
        <f t="shared" si="1"/>
        <v>5445</v>
      </c>
      <c r="G46" s="12" t="s">
        <v>76</v>
      </c>
    </row>
    <row r="47" spans="2:7" ht="18.75" customHeight="1">
      <c r="B47" s="2"/>
      <c r="C47" s="2" t="s">
        <v>34</v>
      </c>
      <c r="D47" s="6">
        <v>395</v>
      </c>
      <c r="E47" s="7">
        <v>16</v>
      </c>
      <c r="F47" s="6">
        <f t="shared" si="1"/>
        <v>6320</v>
      </c>
      <c r="G47" s="12" t="s">
        <v>68</v>
      </c>
    </row>
    <row r="48" spans="2:7" ht="18.75" customHeight="1">
      <c r="B48" s="2"/>
      <c r="C48" s="2" t="s">
        <v>35</v>
      </c>
      <c r="D48" s="6">
        <v>140</v>
      </c>
      <c r="E48" s="7">
        <v>16</v>
      </c>
      <c r="F48" s="6">
        <f t="shared" si="1"/>
        <v>2240</v>
      </c>
      <c r="G48" s="12" t="s">
        <v>68</v>
      </c>
    </row>
    <row r="49" spans="2:9" ht="18.75" customHeight="1">
      <c r="B49" s="2"/>
      <c r="C49" s="2" t="s">
        <v>36</v>
      </c>
      <c r="D49" s="6">
        <v>313</v>
      </c>
      <c r="E49" s="7">
        <v>25</v>
      </c>
      <c r="F49" s="6">
        <f t="shared" si="1"/>
        <v>7825</v>
      </c>
      <c r="G49" s="12" t="s">
        <v>75</v>
      </c>
    </row>
    <row r="50" spans="2:9" ht="18.75" customHeight="1">
      <c r="B50" s="2"/>
      <c r="C50" s="2" t="s">
        <v>37</v>
      </c>
      <c r="D50" s="6">
        <v>126</v>
      </c>
      <c r="E50" s="7">
        <v>17</v>
      </c>
      <c r="F50" s="6">
        <f t="shared" si="1"/>
        <v>2142</v>
      </c>
      <c r="G50" s="12" t="s">
        <v>71</v>
      </c>
    </row>
    <row r="51" spans="2:9" ht="18.75" customHeight="1">
      <c r="B51" s="2"/>
      <c r="C51" s="2" t="s">
        <v>62</v>
      </c>
      <c r="D51" s="6">
        <v>130</v>
      </c>
      <c r="E51" s="7">
        <v>13</v>
      </c>
      <c r="F51" s="6">
        <f t="shared" si="1"/>
        <v>1690</v>
      </c>
      <c r="G51" s="12" t="s">
        <v>74</v>
      </c>
    </row>
    <row r="52" spans="2:9" ht="18.75" customHeight="1">
      <c r="B52" s="2"/>
      <c r="C52" s="2" t="s">
        <v>61</v>
      </c>
      <c r="D52" s="6">
        <v>130</v>
      </c>
      <c r="E52" s="7">
        <v>21</v>
      </c>
      <c r="F52" s="6">
        <f t="shared" si="1"/>
        <v>2730</v>
      </c>
      <c r="G52" s="12" t="s">
        <v>73</v>
      </c>
    </row>
    <row r="53" spans="2:9" ht="18.75" customHeight="1">
      <c r="B53" s="2"/>
      <c r="C53" s="2" t="s">
        <v>38</v>
      </c>
      <c r="D53" s="6">
        <v>126</v>
      </c>
      <c r="E53" s="7">
        <v>17</v>
      </c>
      <c r="F53" s="6">
        <f t="shared" si="1"/>
        <v>2142</v>
      </c>
      <c r="G53" s="12" t="s">
        <v>72</v>
      </c>
    </row>
    <row r="54" spans="2:9" ht="18.75" customHeight="1">
      <c r="B54" s="2"/>
      <c r="C54" s="2"/>
      <c r="D54" s="6"/>
      <c r="E54" s="7"/>
      <c r="F54" s="10">
        <f>SUM(F33:F53)</f>
        <v>105775</v>
      </c>
      <c r="G54" s="2"/>
    </row>
    <row r="55" spans="2:9" ht="15.75" customHeight="1">
      <c r="B55" s="2"/>
      <c r="C55" s="2" t="s">
        <v>64</v>
      </c>
      <c r="D55" s="6">
        <f>F55/E55</f>
        <v>227.46</v>
      </c>
      <c r="E55" s="7">
        <v>250</v>
      </c>
      <c r="F55" s="6">
        <v>56865</v>
      </c>
      <c r="G55" s="2" t="s">
        <v>78</v>
      </c>
    </row>
    <row r="56" spans="2:9">
      <c r="B56" s="2"/>
      <c r="C56" s="2"/>
      <c r="D56" s="6"/>
      <c r="E56" s="7"/>
      <c r="F56" s="10">
        <v>56865</v>
      </c>
      <c r="G56" s="2"/>
    </row>
    <row r="57" spans="2:9">
      <c r="B57" s="2"/>
      <c r="C57" s="2" t="s">
        <v>6</v>
      </c>
      <c r="D57" s="6">
        <f t="shared" ref="D57:D59" si="2">F57/E57</f>
        <v>1315</v>
      </c>
      <c r="E57" s="7">
        <v>19</v>
      </c>
      <c r="F57" s="6">
        <v>24985</v>
      </c>
      <c r="G57" s="2" t="s">
        <v>79</v>
      </c>
    </row>
    <row r="58" spans="2:9">
      <c r="B58" s="2"/>
      <c r="C58" s="2"/>
      <c r="D58" s="6"/>
      <c r="E58" s="7"/>
      <c r="F58" s="10">
        <v>24985</v>
      </c>
      <c r="G58" s="2"/>
    </row>
    <row r="59" spans="2:9">
      <c r="B59" s="2"/>
      <c r="C59" s="2" t="s">
        <v>64</v>
      </c>
      <c r="D59" s="6">
        <f t="shared" si="2"/>
        <v>232.19642857142858</v>
      </c>
      <c r="E59" s="7">
        <v>280</v>
      </c>
      <c r="F59" s="6">
        <v>65015</v>
      </c>
      <c r="G59" s="2" t="s">
        <v>78</v>
      </c>
    </row>
    <row r="60" spans="2:9" ht="24" customHeight="1">
      <c r="B60" s="2"/>
      <c r="C60" s="2"/>
      <c r="D60" s="6"/>
      <c r="E60" s="7"/>
      <c r="F60" s="10">
        <v>65015</v>
      </c>
      <c r="G60" s="2"/>
      <c r="I60" s="11"/>
    </row>
    <row r="61" spans="2:9" ht="30">
      <c r="B61" s="2"/>
      <c r="C61" s="2" t="s">
        <v>10</v>
      </c>
      <c r="D61" s="6">
        <v>16780</v>
      </c>
      <c r="E61" s="7">
        <v>3</v>
      </c>
      <c r="F61" s="6">
        <v>50340</v>
      </c>
      <c r="G61" s="2" t="s">
        <v>80</v>
      </c>
    </row>
    <row r="62" spans="2:9" ht="19.5" customHeight="1">
      <c r="B62" s="2"/>
      <c r="C62" s="2"/>
      <c r="D62" s="6"/>
      <c r="E62" s="7"/>
      <c r="F62" s="10">
        <f>F61</f>
        <v>50340</v>
      </c>
      <c r="G62" s="2"/>
    </row>
    <row r="63" spans="2:9" ht="0.75" customHeight="1">
      <c r="B63" s="2"/>
      <c r="C63" s="2"/>
      <c r="D63" s="6"/>
      <c r="E63" s="7"/>
      <c r="F63" s="6"/>
      <c r="G63" s="2"/>
    </row>
    <row r="64" spans="2:9">
      <c r="B64" s="2"/>
      <c r="C64" s="2" t="s">
        <v>7</v>
      </c>
      <c r="D64" s="6">
        <v>280</v>
      </c>
      <c r="E64" s="7">
        <v>110</v>
      </c>
      <c r="F64" s="6">
        <f>D64*E64</f>
        <v>30800</v>
      </c>
      <c r="G64" s="2" t="s">
        <v>81</v>
      </c>
    </row>
    <row r="65" spans="2:7">
      <c r="B65" s="2"/>
      <c r="C65" s="2"/>
      <c r="D65" s="6"/>
      <c r="E65" s="7"/>
      <c r="F65" s="10">
        <f>F64</f>
        <v>30800</v>
      </c>
      <c r="G65" s="2"/>
    </row>
    <row r="66" spans="2:7">
      <c r="B66" s="2"/>
      <c r="C66" s="2" t="s">
        <v>8</v>
      </c>
      <c r="D66" s="6">
        <v>28990</v>
      </c>
      <c r="E66" s="7">
        <v>1</v>
      </c>
      <c r="F66" s="6">
        <v>28990</v>
      </c>
      <c r="G66" s="2" t="s">
        <v>80</v>
      </c>
    </row>
    <row r="67" spans="2:7">
      <c r="B67" s="2"/>
      <c r="C67" s="2"/>
      <c r="D67" s="6"/>
      <c r="E67" s="7"/>
      <c r="F67" s="10">
        <f>F66</f>
        <v>28990</v>
      </c>
      <c r="G67" s="2"/>
    </row>
    <row r="68" spans="2:7">
      <c r="B68" s="2"/>
      <c r="C68" s="2" t="s">
        <v>9</v>
      </c>
      <c r="D68" s="6">
        <v>3390</v>
      </c>
      <c r="E68" s="7">
        <v>20</v>
      </c>
      <c r="F68" s="6">
        <f>D68*E68</f>
        <v>67800</v>
      </c>
      <c r="G68" s="2" t="s">
        <v>82</v>
      </c>
    </row>
    <row r="69" spans="2:7">
      <c r="B69" s="2"/>
      <c r="C69" s="2"/>
      <c r="D69" s="6"/>
      <c r="E69" s="7"/>
      <c r="F69" s="10">
        <f>F68</f>
        <v>67800</v>
      </c>
      <c r="G69" s="2"/>
    </row>
    <row r="70" spans="2:7" ht="30">
      <c r="B70" s="2"/>
      <c r="C70" s="2" t="s">
        <v>11</v>
      </c>
      <c r="D70" s="6">
        <v>72.52</v>
      </c>
      <c r="E70" s="7">
        <v>10</v>
      </c>
      <c r="F70" s="6">
        <v>725.2</v>
      </c>
      <c r="G70" s="2" t="s">
        <v>83</v>
      </c>
    </row>
    <row r="71" spans="2:7" ht="30">
      <c r="B71" s="2"/>
      <c r="C71" s="2" t="s">
        <v>12</v>
      </c>
      <c r="D71" s="6">
        <v>72.52</v>
      </c>
      <c r="E71" s="7">
        <v>30</v>
      </c>
      <c r="F71" s="6">
        <v>2175.6</v>
      </c>
      <c r="G71" s="2" t="s">
        <v>84</v>
      </c>
    </row>
    <row r="72" spans="2:7" ht="30">
      <c r="B72" s="2"/>
      <c r="C72" s="2" t="s">
        <v>13</v>
      </c>
      <c r="D72" s="6">
        <v>183.11</v>
      </c>
      <c r="E72" s="7">
        <v>10</v>
      </c>
      <c r="F72" s="6">
        <v>1831.1</v>
      </c>
      <c r="G72" s="2" t="s">
        <v>85</v>
      </c>
    </row>
    <row r="73" spans="2:7" ht="30">
      <c r="B73" s="2"/>
      <c r="C73" s="2" t="s">
        <v>14</v>
      </c>
      <c r="D73" s="6">
        <v>70.709999999999994</v>
      </c>
      <c r="E73" s="7">
        <v>30</v>
      </c>
      <c r="F73" s="6">
        <v>2121.3000000000002</v>
      </c>
      <c r="G73" s="2" t="s">
        <v>85</v>
      </c>
    </row>
    <row r="74" spans="2:7">
      <c r="B74" s="2"/>
      <c r="C74" s="2"/>
      <c r="D74" s="6"/>
      <c r="E74" s="7"/>
      <c r="F74" s="10">
        <f>F70+F71+F72+F73</f>
        <v>6853.2</v>
      </c>
      <c r="G74" s="2"/>
    </row>
    <row r="75" spans="2:7">
      <c r="B75" s="2"/>
      <c r="C75" s="8" t="s">
        <v>15</v>
      </c>
      <c r="D75" s="6">
        <v>541</v>
      </c>
      <c r="E75" s="7">
        <v>5</v>
      </c>
      <c r="F75" s="6">
        <v>2705</v>
      </c>
      <c r="G75" s="2" t="s">
        <v>70</v>
      </c>
    </row>
    <row r="76" spans="2:7">
      <c r="B76" s="2"/>
      <c r="C76" s="8"/>
      <c r="D76" s="6"/>
      <c r="E76" s="7"/>
      <c r="F76" s="10">
        <f>F75</f>
        <v>2705</v>
      </c>
      <c r="G76" s="2"/>
    </row>
    <row r="77" spans="2:7">
      <c r="B77" s="2"/>
      <c r="C77" s="3" t="s">
        <v>39</v>
      </c>
      <c r="D77" s="6"/>
      <c r="E77" s="7"/>
      <c r="F77" s="10">
        <f>F76+F74+F69+F67+F65+F62+F60+F54+F32+F9+F6</f>
        <v>513456.85</v>
      </c>
      <c r="G77" s="2"/>
    </row>
  </sheetData>
  <pageMargins left="0.7" right="0.7" top="0.75" bottom="0.75" header="0.3" footer="0.3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2020-10-06T23:24:28Z</dcterms:modified>
</cp:coreProperties>
</file>